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ita\ลงเว็บไซต์\"/>
    </mc:Choice>
  </mc:AlternateContent>
  <xr:revisionPtr revIDLastSave="0" documentId="13_ncr:1_{B1AB20D9-4FFA-4E6A-B433-EE414007355C}" xr6:coauthVersionLast="47" xr6:coauthVersionMax="47" xr10:uidLastSave="{00000000-0000-0000-0000-000000000000}"/>
  <bookViews>
    <workbookView xWindow="-120" yWindow="-120" windowWidth="38640" windowHeight="21120" xr2:uid="{98CA3F53-4577-4369-BCE2-30B65179B4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L33" i="1"/>
  <c r="M33" i="1" s="1"/>
  <c r="N32" i="1"/>
  <c r="L32" i="1"/>
  <c r="M32" i="1" s="1"/>
  <c r="N31" i="1"/>
  <c r="L31" i="1"/>
  <c r="M31" i="1" s="1"/>
  <c r="N30" i="1"/>
  <c r="L30" i="1"/>
  <c r="M30" i="1" s="1"/>
  <c r="C30" i="1"/>
  <c r="N29" i="1"/>
  <c r="L29" i="1"/>
  <c r="M29" i="1" s="1"/>
  <c r="C29" i="1"/>
  <c r="N28" i="1"/>
  <c r="L28" i="1"/>
  <c r="M28" i="1" s="1"/>
  <c r="C28" i="1"/>
  <c r="N27" i="1"/>
  <c r="L27" i="1"/>
  <c r="M27" i="1" s="1"/>
  <c r="C27" i="1"/>
  <c r="N26" i="1"/>
  <c r="L26" i="1"/>
  <c r="M26" i="1" s="1"/>
  <c r="C26" i="1"/>
  <c r="N25" i="1"/>
  <c r="L25" i="1"/>
  <c r="M25" i="1" s="1"/>
  <c r="C25" i="1"/>
  <c r="N24" i="1"/>
  <c r="L24" i="1"/>
  <c r="M24" i="1" s="1"/>
  <c r="C24" i="1"/>
  <c r="L23" i="1"/>
  <c r="C23" i="1"/>
  <c r="L22" i="1"/>
  <c r="C22" i="1"/>
  <c r="L21" i="1"/>
  <c r="C21" i="1"/>
  <c r="L20" i="1"/>
  <c r="M19" i="1" s="1"/>
  <c r="C20" i="1"/>
  <c r="N19" i="1"/>
  <c r="C19" i="1"/>
  <c r="N18" i="1"/>
  <c r="L18" i="1"/>
  <c r="M18" i="1" s="1"/>
  <c r="D18" i="1"/>
  <c r="D34" i="1" s="1"/>
  <c r="C18" i="1"/>
  <c r="N17" i="1"/>
  <c r="L17" i="1"/>
  <c r="M17" i="1" s="1"/>
  <c r="C17" i="1"/>
  <c r="N16" i="1"/>
  <c r="L16" i="1"/>
  <c r="M16" i="1" s="1"/>
  <c r="C16" i="1"/>
  <c r="N15" i="1"/>
  <c r="L15" i="1"/>
  <c r="M15" i="1" s="1"/>
  <c r="C15" i="1"/>
  <c r="N14" i="1"/>
  <c r="L14" i="1"/>
  <c r="M14" i="1" s="1"/>
  <c r="C14" i="1"/>
  <c r="N13" i="1"/>
  <c r="L13" i="1"/>
  <c r="M13" i="1" s="1"/>
  <c r="C13" i="1"/>
  <c r="N12" i="1"/>
  <c r="L12" i="1"/>
  <c r="M12" i="1" s="1"/>
  <c r="C12" i="1"/>
  <c r="N11" i="1"/>
  <c r="L11" i="1"/>
  <c r="M11" i="1" s="1"/>
  <c r="C11" i="1"/>
  <c r="N10" i="1"/>
  <c r="L10" i="1"/>
  <c r="M10" i="1" s="1"/>
  <c r="C10" i="1"/>
  <c r="N9" i="1"/>
  <c r="L9" i="1"/>
  <c r="M9" i="1" s="1"/>
  <c r="C9" i="1"/>
  <c r="N8" i="1"/>
  <c r="L8" i="1"/>
  <c r="M8" i="1" s="1"/>
  <c r="C8" i="1"/>
  <c r="N7" i="1"/>
  <c r="L7" i="1"/>
  <c r="M7" i="1" s="1"/>
  <c r="C7" i="1"/>
  <c r="N6" i="1"/>
  <c r="L6" i="1"/>
  <c r="L34" i="1" s="1"/>
  <c r="M34" i="1" s="1"/>
  <c r="C6" i="1"/>
  <c r="M6" i="1" l="1"/>
</calcChain>
</file>

<file path=xl/sharedStrings.xml><?xml version="1.0" encoding="utf-8"?>
<sst xmlns="http://schemas.openxmlformats.org/spreadsheetml/2006/main" count="49" uniqueCount="47">
  <si>
    <t>รายงานผลการใช้จ่ายงบประมาณ สถานีตำรวจนครบาลอุดมสุข</t>
  </si>
  <si>
    <t>ประจำปีงบประมาณ พ.ศ. 2568 ครั้งที่1 (6เดือน)</t>
  </si>
  <si>
    <t>ที่</t>
  </si>
  <si>
    <t>รายการ</t>
  </si>
  <si>
    <t>ผลการดำเนินงาน</t>
  </si>
  <si>
    <t>งบประมาณที่ได้รับ</t>
  </si>
  <si>
    <t>คิดเป็นร้อยละ</t>
  </si>
  <si>
    <t>ปัญหา/อุปสรรค
แนวทางการแก้ไข</t>
  </si>
  <si>
    <t>เดือน ต.ค.66</t>
  </si>
  <si>
    <t>เดือน พ.ย.66</t>
  </si>
  <si>
    <t>เดือน ธ.ค.66</t>
  </si>
  <si>
    <t>เดือน ม.ค.67</t>
  </si>
  <si>
    <t>เดือน ก.พ.67</t>
  </si>
  <si>
    <t>เดือน มี.ค.67</t>
  </si>
  <si>
    <t>เดือน เม.ย.67</t>
  </si>
  <si>
    <t>รวมเบิกจ่าย</t>
  </si>
  <si>
    <t>ค่าตอบแทนนอกเวลาราชการ(OT)</t>
  </si>
  <si>
    <t>ค่าตอบแทนนักจิต</t>
  </si>
  <si>
    <t>ค่าตอบแทนพยาน/ค่าคุ้มครองพยาน</t>
  </si>
  <si>
    <t>ค่าตอบแทนชันสูตรพลิกศพ</t>
  </si>
  <si>
    <t>ค่าใช้จ่ายในการส่งหมายเรียก</t>
  </si>
  <si>
    <t>ค่าเบี้ยเลี้ยง ที่พัก พาหนะ</t>
  </si>
  <si>
    <t>ค่าซ่อมแซมยานพาหนะ</t>
  </si>
  <si>
    <t>ค่าจ้างเหมาทำความสะอาด</t>
  </si>
  <si>
    <t>ค่าวัสดุสำนักงาน</t>
  </si>
  <si>
    <t>ค่าวัสดุน้ำมันเชื้อเพลิง</t>
  </si>
  <si>
    <t>ค่าวัสดุอาหารผู้ต้องหา/ต้องกัก</t>
  </si>
  <si>
    <t>ค่าวัสดุ(จราจร)</t>
  </si>
  <si>
    <t>รวมงบดำเนินงาน</t>
  </si>
  <si>
    <t>ค่าสาธารณูปโภค</t>
  </si>
  <si>
    <t xml:space="preserve">   1.ไฟฟ้า</t>
  </si>
  <si>
    <t xml:space="preserve">   2.ประปา  </t>
  </si>
  <si>
    <t xml:space="preserve">   3.โทรศัพท์</t>
  </si>
  <si>
    <t xml:space="preserve">   5.ไปรษณีย์</t>
  </si>
  <si>
    <t>โครงการปฏิรูประบบงานตำรวจ</t>
  </si>
  <si>
    <t>โครงการรณรงค์ ป้องกันและแก้ไขปัญหาอุบัติเหตุทางถนนช่วงเทศการสำคัญ(สงกรานต์,ปีใหม่)</t>
  </si>
  <si>
    <t>ค่าน้ำมันเชื้อเพลิง รถยนต์เช่า</t>
  </si>
  <si>
    <t>1 ตร. 1 ร.ร.</t>
  </si>
  <si>
    <t>ภารกิจงานชุมชนสัมพันธ์และการมีส่วนร่วมของประชาชนในการป้องกันอาชญากรรม</t>
  </si>
  <si>
    <t>โครงการชุมชนบำบัดอย่างยั่งยืนในชุมชน เพื่อแก้ไขปัญหายาเสพติดแบบครบวงจรตามยุธตร์</t>
  </si>
  <si>
    <t>ค่าตอบแทนการสอน ครูตำรวจ (D.A.R.E.)</t>
  </si>
  <si>
    <t>ปิดล้อมตรวจค้นยาเสพติด</t>
  </si>
  <si>
    <t>ให้เจ้าหน้าที่การเงินทำการเบิก</t>
  </si>
  <si>
    <t>การรักษาความปลอดภัยและให้บริการแก่นักท่องเที่ยว</t>
  </si>
  <si>
    <t>โครงการรณรงค์ ป้องกันและแก้ไขปัญหาอุบัติเหตุทางถนนช่วงเทศการสำคัญ(สงกรานต์,ปีใหม่) เพิ่มเติม</t>
  </si>
  <si>
    <t>รวม</t>
  </si>
  <si>
    <r>
      <t xml:space="preserve"> </t>
    </r>
    <r>
      <rPr>
        <b/>
        <sz val="12"/>
        <color rgb="FFFF0000"/>
        <rFont val="Angsana New"/>
        <family val="1"/>
      </rPr>
      <t>ข้อมูล นี้จะมีการเปลี่ยนทุกครั้งที่มีการจัดซื้อจัดจ้างหรือใช้จ่าย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</si>
</sst>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2"/>
      <color rgb="FFFF0000"/>
      <name val="Angsana New"/>
      <family val="1"/>
    </font>
    <font>
      <sz val="12"/>
      <name val="Angsana New"/>
      <family val="1"/>
    </font>
    <font>
      <sz val="12"/>
      <color rgb="FF000000"/>
      <name val="Angsana New"/>
      <family val="1"/>
    </font>
    <font>
      <sz val="12"/>
      <color rgb="FF0000FF"/>
      <name val="Angsana New"/>
      <family val="1"/>
    </font>
    <font>
      <sz val="12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0000"/>
        <bgColor rgb="FFFF0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43" fontId="2" fillId="2" borderId="6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" fontId="2" fillId="0" borderId="8" xfId="0" applyNumberFormat="1" applyFont="1" applyBorder="1" applyAlignment="1">
      <alignment horizontal="right" vertical="center"/>
    </xf>
    <xf numFmtId="43" fontId="3" fillId="0" borderId="8" xfId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3" fontId="3" fillId="3" borderId="8" xfId="1" applyFont="1" applyFill="1" applyBorder="1" applyAlignment="1">
      <alignment horizontal="right" vertical="center"/>
    </xf>
    <xf numFmtId="2" fontId="8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1" xfId="1" applyFont="1" applyBorder="1" applyAlignment="1">
      <alignment horizontal="right" vertical="center"/>
    </xf>
    <xf numFmtId="2" fontId="8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%60Kitti\Downloads\O12%20&#3649;&#3612;&#3609;&#3585;&#3634;&#3619;&#3651;&#3594;&#3657;&#3592;&#3656;&#3634;&#3618;&#3591;&#3610;&#3611;&#3619;&#3632;&#3617;&#3634;&#3603;&#3611;&#3619;&#3632;&#3592;&#3635;&#3611;&#3637;2568(1).xlsx" TargetMode="External"/><Relationship Id="rId1" Type="http://schemas.openxmlformats.org/officeDocument/2006/relationships/externalLinkPath" Target="file:///C:\Users\%60Kitti\Downloads\O12%20&#3649;&#3612;&#3609;&#3585;&#3634;&#3619;&#3651;&#3594;&#3657;&#3592;&#3656;&#3634;&#3618;&#3591;&#3610;&#3611;&#3619;&#3632;&#3617;&#3634;&#3603;&#3611;&#3619;&#3632;&#3592;&#3635;&#3611;&#3637;2568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ผนการใช้จ่าย"/>
      <sheetName val="รายงานการใช้จ่าย"/>
    </sheetNames>
    <sheetDataSet>
      <sheetData sheetId="0">
        <row r="46">
          <cell r="C46" t="str">
            <v>ให้เจ้าหน้าที่การเงินทำการเบิก</v>
          </cell>
          <cell r="J46" t="str">
            <v>ไม่มี</v>
          </cell>
        </row>
        <row r="47">
          <cell r="C47" t="str">
            <v>ให้เจ้าหน้าที่การเงินทำการเบิก</v>
          </cell>
          <cell r="J47" t="str">
            <v>ไม่มี</v>
          </cell>
        </row>
        <row r="48">
          <cell r="C48" t="str">
            <v>ให้เจ้าหน้าที่การเงินทำการเบิก</v>
          </cell>
          <cell r="J48" t="str">
            <v>ไม่มี</v>
          </cell>
        </row>
        <row r="49">
          <cell r="C49" t="str">
            <v>ให้เจ้าหน้าที่การเงินทำการเบิก</v>
          </cell>
          <cell r="J49" t="str">
            <v>ไม่มี</v>
          </cell>
        </row>
        <row r="50">
          <cell r="C50" t="str">
            <v>ให้เจ้าหน้าที่การเงินทำการเบิก</v>
          </cell>
          <cell r="J50" t="str">
            <v>ไม่มี</v>
          </cell>
        </row>
        <row r="51">
          <cell r="C51" t="str">
            <v>ให้เจ้าหน้าที่การเงินทำการเบิก</v>
          </cell>
          <cell r="J51" t="str">
            <v>ไม่มี</v>
          </cell>
        </row>
        <row r="52">
          <cell r="C52" t="str">
            <v>ให้เจ้าหน้าที่การเงินทำการเบิก</v>
          </cell>
          <cell r="J52" t="str">
            <v>ไม่มี</v>
          </cell>
        </row>
        <row r="53">
          <cell r="C53" t="str">
            <v>ให้เจ้าหน้าที่การเงินทำการเบิก</v>
          </cell>
          <cell r="J53" t="str">
            <v>ไม่มี</v>
          </cell>
        </row>
        <row r="54">
          <cell r="C54" t="str">
            <v>ให้เจ้าหน้าที่การเงินทำการเบิก</v>
          </cell>
          <cell r="J54" t="str">
            <v>ไม่มี</v>
          </cell>
        </row>
        <row r="55">
          <cell r="C55" t="str">
            <v>ให้เจ้าหน้าที่การเงินทำการเบิก</v>
          </cell>
          <cell r="J55" t="str">
            <v>ไม่มี</v>
          </cell>
        </row>
        <row r="56">
          <cell r="C56" t="str">
            <v>ให้เจ้าหน้าที่การเงินทำการเบิก</v>
          </cell>
          <cell r="J56" t="str">
            <v>ไม่มี</v>
          </cell>
        </row>
        <row r="57">
          <cell r="C57" t="str">
            <v>ให้เจ้าหน้าที่การเงินทำการเบิก</v>
          </cell>
          <cell r="J57" t="str">
            <v>ไม่มี</v>
          </cell>
        </row>
        <row r="58">
          <cell r="C58" t="str">
            <v>ให้เจ้าหน้าที่การเงินทำการเบิก</v>
          </cell>
          <cell r="J58" t="str">
            <v>ไม่มี</v>
          </cell>
        </row>
        <row r="59">
          <cell r="C59" t="str">
            <v>ให้เจ้าหน้าที่การเงินทำการเบิก</v>
          </cell>
          <cell r="J59" t="str">
            <v>ไม่มี</v>
          </cell>
        </row>
        <row r="60">
          <cell r="C60" t="str">
            <v>ให้เจ้าหน้าที่การเงินทำการเบิก</v>
          </cell>
        </row>
        <row r="61">
          <cell r="C61" t="str">
            <v>ให้เจ้าหน้าที่การเงินทำการเบิก</v>
          </cell>
        </row>
        <row r="62">
          <cell r="C62" t="str">
            <v>ให้เจ้าหน้าที่การเงินทำการเบิก</v>
          </cell>
        </row>
        <row r="63">
          <cell r="C63" t="str">
            <v>ให้เจ้าหน้าที่การเงินทำการเบิก</v>
          </cell>
        </row>
        <row r="64">
          <cell r="C64" t="str">
            <v>ให้เจ้าหน้าที่การเงินทำการเบิก</v>
          </cell>
          <cell r="J64" t="str">
            <v>ไม่มี</v>
          </cell>
        </row>
        <row r="65">
          <cell r="C65" t="str">
            <v>ให้เจ้าหน้าที่การเงินทำการเบิก</v>
          </cell>
          <cell r="J65" t="str">
            <v>ไม่มี</v>
          </cell>
        </row>
        <row r="66">
          <cell r="C66" t="str">
            <v>ให้เจ้าหน้าที่การเงินทำการเบิก</v>
          </cell>
          <cell r="J66" t="str">
            <v>ไม่มี</v>
          </cell>
        </row>
        <row r="67">
          <cell r="C67" t="str">
            <v>ให้เจ้าหน้าที่การเงินทำการเบิก</v>
          </cell>
          <cell r="J67" t="str">
            <v>ไม่มี</v>
          </cell>
        </row>
        <row r="68">
          <cell r="C68" t="str">
            <v>ให้เจ้าหน้าที่การเงินทำการเบิก</v>
          </cell>
          <cell r="J68" t="str">
            <v>ไม่มี</v>
          </cell>
        </row>
        <row r="69">
          <cell r="C69" t="str">
            <v>ให้เจ้าหน้าที่การเงินทำการเบิก</v>
          </cell>
          <cell r="J69" t="str">
            <v>ไม่มี</v>
          </cell>
        </row>
        <row r="70">
          <cell r="C70" t="str">
            <v>ให้เจ้าหน้าที่การเงินทำการเบิก</v>
          </cell>
          <cell r="J70" t="str">
            <v>ไม่มี</v>
          </cell>
        </row>
        <row r="71">
          <cell r="J71" t="str">
            <v>ไม่มี</v>
          </cell>
        </row>
        <row r="72">
          <cell r="J72" t="str">
            <v>ไม่มี</v>
          </cell>
        </row>
        <row r="73">
          <cell r="J73" t="str">
            <v>ไม่มี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F564-5B75-4BF1-B848-B2FF9993A519}">
  <dimension ref="A1:N34"/>
  <sheetViews>
    <sheetView tabSelected="1" view="pageBreakPreview" zoomScale="115" zoomScaleNormal="100" zoomScaleSheetLayoutView="115" workbookViewId="0">
      <selection activeCell="J9" sqref="J9"/>
    </sheetView>
  </sheetViews>
  <sheetFormatPr defaultRowHeight="15" x14ac:dyDescent="0.25"/>
  <cols>
    <col min="1" max="1" width="4.42578125" bestFit="1" customWidth="1"/>
    <col min="2" max="2" width="21.28515625" customWidth="1"/>
    <col min="3" max="3" width="19.42578125" customWidth="1"/>
    <col min="4" max="4" width="11.85546875" customWidth="1"/>
    <col min="5" max="5" width="9.28515625" customWidth="1"/>
    <col min="6" max="6" width="8.28515625" customWidth="1"/>
    <col min="7" max="7" width="9.28515625" customWidth="1"/>
    <col min="8" max="8" width="8.7109375" customWidth="1"/>
    <col min="9" max="9" width="9.7109375" customWidth="1"/>
    <col min="10" max="10" width="9.85546875" customWidth="1"/>
    <col min="11" max="11" width="9" customWidth="1"/>
    <col min="12" max="12" width="8.7109375" customWidth="1"/>
    <col min="13" max="13" width="9.28515625" customWidth="1"/>
    <col min="14" max="14" width="7.5703125" customWidth="1"/>
  </cols>
  <sheetData>
    <row r="1" spans="1:14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x14ac:dyDescent="0.25">
      <c r="A3" s="3" t="s">
        <v>46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4"/>
      <c r="N3" s="4"/>
    </row>
    <row r="4" spans="1:14" ht="18" x14ac:dyDescent="0.25">
      <c r="A4" s="6" t="s">
        <v>2</v>
      </c>
      <c r="B4" s="6" t="s">
        <v>3</v>
      </c>
      <c r="C4" s="6" t="s">
        <v>4</v>
      </c>
      <c r="D4" s="7" t="s">
        <v>5</v>
      </c>
      <c r="E4" s="8"/>
      <c r="F4" s="8"/>
      <c r="G4" s="8"/>
      <c r="H4" s="8"/>
      <c r="I4" s="8"/>
      <c r="J4" s="8"/>
      <c r="K4" s="8"/>
      <c r="L4" s="8"/>
      <c r="M4" s="9" t="s">
        <v>6</v>
      </c>
      <c r="N4" s="10" t="s">
        <v>7</v>
      </c>
    </row>
    <row r="5" spans="1:14" ht="18" x14ac:dyDescent="0.25">
      <c r="A5" s="11"/>
      <c r="B5" s="11"/>
      <c r="C5" s="11"/>
      <c r="D5" s="11"/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3" t="s">
        <v>15</v>
      </c>
      <c r="M5" s="11"/>
      <c r="N5" s="14"/>
    </row>
    <row r="6" spans="1:14" ht="18" x14ac:dyDescent="0.25">
      <c r="A6" s="15">
        <v>1</v>
      </c>
      <c r="B6" s="16" t="s">
        <v>16</v>
      </c>
      <c r="C6" s="15" t="str">
        <f>[1]แผนการใช้จ่าย!C46</f>
        <v>ให้เจ้าหน้าที่การเงินทำการเบิก</v>
      </c>
      <c r="D6" s="17">
        <v>859200</v>
      </c>
      <c r="E6" s="18">
        <v>23100</v>
      </c>
      <c r="F6" s="18">
        <v>23100</v>
      </c>
      <c r="G6" s="18">
        <v>23120</v>
      </c>
      <c r="H6" s="18">
        <v>32440</v>
      </c>
      <c r="I6" s="18">
        <v>32560</v>
      </c>
      <c r="J6" s="18">
        <v>113860</v>
      </c>
      <c r="K6" s="18"/>
      <c r="L6" s="19">
        <f t="shared" ref="L6:L18" si="0">SUM(E6:K6)</f>
        <v>248180</v>
      </c>
      <c r="M6" s="20">
        <f t="shared" ref="M6:M18" si="1">L6*100/D6</f>
        <v>28.885009310986966</v>
      </c>
      <c r="N6" s="21" t="str">
        <f>[1]แผนการใช้จ่าย!J46</f>
        <v>ไม่มี</v>
      </c>
    </row>
    <row r="7" spans="1:14" ht="18" x14ac:dyDescent="0.25">
      <c r="A7" s="15">
        <v>2</v>
      </c>
      <c r="B7" s="16" t="s">
        <v>17</v>
      </c>
      <c r="C7" s="15" t="str">
        <f>[1]แผนการใช้จ่าย!C47</f>
        <v>ให้เจ้าหน้าที่การเงินทำการเบิก</v>
      </c>
      <c r="D7" s="17">
        <v>13200</v>
      </c>
      <c r="E7" s="18"/>
      <c r="F7" s="18"/>
      <c r="G7" s="18"/>
      <c r="H7" s="18"/>
      <c r="I7" s="18"/>
      <c r="J7" s="18"/>
      <c r="K7" s="18"/>
      <c r="L7" s="19">
        <f t="shared" si="0"/>
        <v>0</v>
      </c>
      <c r="M7" s="20">
        <f t="shared" si="1"/>
        <v>0</v>
      </c>
      <c r="N7" s="21" t="str">
        <f>[1]แผนการใช้จ่าย!J47</f>
        <v>ไม่มี</v>
      </c>
    </row>
    <row r="8" spans="1:14" ht="18" x14ac:dyDescent="0.25">
      <c r="A8" s="15">
        <v>3</v>
      </c>
      <c r="B8" s="16" t="s">
        <v>18</v>
      </c>
      <c r="C8" s="15" t="str">
        <f>[1]แผนการใช้จ่าย!C48</f>
        <v>ให้เจ้าหน้าที่การเงินทำการเบิก</v>
      </c>
      <c r="D8" s="17">
        <v>63800</v>
      </c>
      <c r="E8" s="18"/>
      <c r="F8" s="18"/>
      <c r="G8" s="18"/>
      <c r="H8" s="18"/>
      <c r="I8" s="18"/>
      <c r="J8" s="18"/>
      <c r="K8" s="18">
        <v>9900</v>
      </c>
      <c r="L8" s="19">
        <f t="shared" si="0"/>
        <v>9900</v>
      </c>
      <c r="M8" s="20">
        <f t="shared" si="1"/>
        <v>15.517241379310345</v>
      </c>
      <c r="N8" s="21" t="str">
        <f>[1]แผนการใช้จ่าย!J48</f>
        <v>ไม่มี</v>
      </c>
    </row>
    <row r="9" spans="1:14" ht="18" x14ac:dyDescent="0.25">
      <c r="A9" s="15">
        <v>4</v>
      </c>
      <c r="B9" s="16" t="s">
        <v>19</v>
      </c>
      <c r="C9" s="15" t="str">
        <f>[1]แผนการใช้จ่าย!C49</f>
        <v>ให้เจ้าหน้าที่การเงินทำการเบิก</v>
      </c>
      <c r="D9" s="17">
        <v>80200</v>
      </c>
      <c r="E9" s="18"/>
      <c r="F9" s="18"/>
      <c r="G9" s="18"/>
      <c r="H9" s="18"/>
      <c r="I9" s="18">
        <v>22800</v>
      </c>
      <c r="J9" s="18"/>
      <c r="K9" s="18"/>
      <c r="L9" s="19">
        <f t="shared" si="0"/>
        <v>22800</v>
      </c>
      <c r="M9" s="20">
        <f t="shared" si="1"/>
        <v>28.428927680798004</v>
      </c>
      <c r="N9" s="21" t="str">
        <f>[1]แผนการใช้จ่าย!J49</f>
        <v>ไม่มี</v>
      </c>
    </row>
    <row r="10" spans="1:14" ht="18" x14ac:dyDescent="0.25">
      <c r="A10" s="15">
        <v>5</v>
      </c>
      <c r="B10" s="16" t="s">
        <v>20</v>
      </c>
      <c r="C10" s="15" t="str">
        <f>[1]แผนการใช้จ่าย!C50</f>
        <v>ให้เจ้าหน้าที่การเงินทำการเบิก</v>
      </c>
      <c r="D10" s="17">
        <v>3500</v>
      </c>
      <c r="E10" s="18"/>
      <c r="F10" s="18"/>
      <c r="G10" s="18"/>
      <c r="H10" s="18"/>
      <c r="I10" s="18"/>
      <c r="J10" s="18"/>
      <c r="K10" s="18"/>
      <c r="L10" s="19">
        <f t="shared" si="0"/>
        <v>0</v>
      </c>
      <c r="M10" s="20">
        <f t="shared" si="1"/>
        <v>0</v>
      </c>
      <c r="N10" s="21" t="str">
        <f>[1]แผนการใช้จ่าย!J50</f>
        <v>ไม่มี</v>
      </c>
    </row>
    <row r="11" spans="1:14" ht="18" x14ac:dyDescent="0.25">
      <c r="A11" s="15">
        <v>6</v>
      </c>
      <c r="B11" s="16" t="s">
        <v>21</v>
      </c>
      <c r="C11" s="15" t="str">
        <f>[1]แผนการใช้จ่าย!C51</f>
        <v>ให้เจ้าหน้าที่การเงินทำการเบิก</v>
      </c>
      <c r="D11" s="17">
        <v>93600</v>
      </c>
      <c r="E11" s="18"/>
      <c r="F11" s="18"/>
      <c r="G11" s="18"/>
      <c r="H11" s="18"/>
      <c r="I11" s="18"/>
      <c r="J11" s="18"/>
      <c r="K11" s="18"/>
      <c r="L11" s="19">
        <f t="shared" si="0"/>
        <v>0</v>
      </c>
      <c r="M11" s="20">
        <f t="shared" si="1"/>
        <v>0</v>
      </c>
      <c r="N11" s="21" t="str">
        <f>[1]แผนการใช้จ่าย!J51</f>
        <v>ไม่มี</v>
      </c>
    </row>
    <row r="12" spans="1:14" ht="18" x14ac:dyDescent="0.25">
      <c r="A12" s="15">
        <v>7</v>
      </c>
      <c r="B12" s="16" t="s">
        <v>22</v>
      </c>
      <c r="C12" s="15" t="str">
        <f>[1]แผนการใช้จ่าย!C52</f>
        <v>ให้เจ้าหน้าที่การเงินทำการเบิก</v>
      </c>
      <c r="D12" s="17">
        <v>21000</v>
      </c>
      <c r="E12" s="18"/>
      <c r="F12" s="18"/>
      <c r="G12" s="18"/>
      <c r="H12" s="18"/>
      <c r="I12" s="18"/>
      <c r="J12" s="18"/>
      <c r="K12" s="18"/>
      <c r="L12" s="19">
        <f t="shared" si="0"/>
        <v>0</v>
      </c>
      <c r="M12" s="20">
        <f t="shared" si="1"/>
        <v>0</v>
      </c>
      <c r="N12" s="21" t="str">
        <f>[1]แผนการใช้จ่าย!J52</f>
        <v>ไม่มี</v>
      </c>
    </row>
    <row r="13" spans="1:14" ht="18" x14ac:dyDescent="0.25">
      <c r="A13" s="15">
        <v>8</v>
      </c>
      <c r="B13" s="16" t="s">
        <v>23</v>
      </c>
      <c r="C13" s="15" t="str">
        <f>[1]แผนการใช้จ่าย!C53</f>
        <v>ให้เจ้าหน้าที่การเงินทำการเบิก</v>
      </c>
      <c r="D13" s="17">
        <v>46600</v>
      </c>
      <c r="E13" s="18">
        <v>20000</v>
      </c>
      <c r="F13" s="18">
        <v>20000</v>
      </c>
      <c r="G13" s="18">
        <v>20000</v>
      </c>
      <c r="H13" s="18">
        <v>20000</v>
      </c>
      <c r="I13" s="18">
        <v>20000</v>
      </c>
      <c r="J13" s="18">
        <v>20000</v>
      </c>
      <c r="K13" s="18"/>
      <c r="L13" s="19">
        <f t="shared" si="0"/>
        <v>120000</v>
      </c>
      <c r="M13" s="20">
        <f t="shared" si="1"/>
        <v>257.51072961373393</v>
      </c>
      <c r="N13" s="21" t="str">
        <f>[1]แผนการใช้จ่าย!J53</f>
        <v>ไม่มี</v>
      </c>
    </row>
    <row r="14" spans="1:14" ht="18" x14ac:dyDescent="0.25">
      <c r="A14" s="15">
        <v>9</v>
      </c>
      <c r="B14" s="16" t="s">
        <v>24</v>
      </c>
      <c r="C14" s="15" t="str">
        <f>[1]แผนการใช้จ่าย!C54</f>
        <v>ให้เจ้าหน้าที่การเงินทำการเบิก</v>
      </c>
      <c r="D14" s="17">
        <v>8100</v>
      </c>
      <c r="E14" s="18"/>
      <c r="F14" s="18"/>
      <c r="G14" s="18"/>
      <c r="H14" s="18"/>
      <c r="I14" s="18"/>
      <c r="J14" s="18"/>
      <c r="K14" s="18"/>
      <c r="L14" s="19">
        <f t="shared" si="0"/>
        <v>0</v>
      </c>
      <c r="M14" s="20">
        <f t="shared" si="1"/>
        <v>0</v>
      </c>
      <c r="N14" s="21" t="str">
        <f>[1]แผนการใช้จ่าย!J54</f>
        <v>ไม่มี</v>
      </c>
    </row>
    <row r="15" spans="1:14" ht="18" x14ac:dyDescent="0.25">
      <c r="A15" s="15">
        <v>10</v>
      </c>
      <c r="B15" s="16" t="s">
        <v>25</v>
      </c>
      <c r="C15" s="15" t="str">
        <f>[1]แผนการใช้จ่าย!C55</f>
        <v>ให้เจ้าหน้าที่การเงินทำการเบิก</v>
      </c>
      <c r="D15" s="17">
        <v>1325700</v>
      </c>
      <c r="E15" s="18">
        <v>109460.83</v>
      </c>
      <c r="F15" s="18">
        <v>108293.78</v>
      </c>
      <c r="G15" s="18">
        <v>109992.57</v>
      </c>
      <c r="H15" s="18">
        <v>154021.62</v>
      </c>
      <c r="I15" s="18">
        <v>153767.54</v>
      </c>
      <c r="J15" s="18">
        <v>156519.85</v>
      </c>
      <c r="K15" s="18"/>
      <c r="L15" s="19">
        <f t="shared" si="0"/>
        <v>792056.19</v>
      </c>
      <c r="M15" s="20">
        <f t="shared" si="1"/>
        <v>59.746261597646523</v>
      </c>
      <c r="N15" s="21" t="str">
        <f>[1]แผนการใช้จ่าย!J55</f>
        <v>ไม่มี</v>
      </c>
    </row>
    <row r="16" spans="1:14" ht="18" x14ac:dyDescent="0.25">
      <c r="A16" s="15">
        <v>11</v>
      </c>
      <c r="B16" s="16" t="s">
        <v>26</v>
      </c>
      <c r="C16" s="15" t="str">
        <f>[1]แผนการใช้จ่าย!C56</f>
        <v>ให้เจ้าหน้าที่การเงินทำการเบิก</v>
      </c>
      <c r="D16" s="17">
        <v>31300</v>
      </c>
      <c r="E16" s="18">
        <v>2200</v>
      </c>
      <c r="F16" s="18">
        <v>3425</v>
      </c>
      <c r="G16" s="18">
        <v>2775</v>
      </c>
      <c r="H16" s="18">
        <v>2550</v>
      </c>
      <c r="I16" s="18">
        <v>2600</v>
      </c>
      <c r="J16" s="18"/>
      <c r="K16" s="18"/>
      <c r="L16" s="19">
        <f t="shared" si="0"/>
        <v>13550</v>
      </c>
      <c r="M16" s="20">
        <f t="shared" si="1"/>
        <v>43.290734824281152</v>
      </c>
      <c r="N16" s="21" t="str">
        <f>[1]แผนการใช้จ่าย!J56</f>
        <v>ไม่มี</v>
      </c>
    </row>
    <row r="17" spans="1:14" ht="18" x14ac:dyDescent="0.25">
      <c r="A17" s="15">
        <v>12</v>
      </c>
      <c r="B17" s="16" t="s">
        <v>27</v>
      </c>
      <c r="C17" s="15" t="str">
        <f>[1]แผนการใช้จ่าย!C57</f>
        <v>ให้เจ้าหน้าที่การเงินทำการเบิก</v>
      </c>
      <c r="D17" s="17">
        <v>5800</v>
      </c>
      <c r="E17" s="18"/>
      <c r="F17" s="18"/>
      <c r="G17" s="18"/>
      <c r="H17" s="18"/>
      <c r="I17" s="18"/>
      <c r="J17" s="18"/>
      <c r="K17" s="18"/>
      <c r="L17" s="19">
        <f t="shared" si="0"/>
        <v>0</v>
      </c>
      <c r="M17" s="20">
        <f t="shared" si="1"/>
        <v>0</v>
      </c>
      <c r="N17" s="21" t="str">
        <f>[1]แผนการใช้จ่าย!J57</f>
        <v>ไม่มี</v>
      </c>
    </row>
    <row r="18" spans="1:14" ht="18" x14ac:dyDescent="0.25">
      <c r="A18" s="15">
        <v>14</v>
      </c>
      <c r="B18" s="22" t="s">
        <v>28</v>
      </c>
      <c r="C18" s="15" t="str">
        <f>[1]แผนการใช้จ่าย!C58</f>
        <v>ให้เจ้าหน้าที่การเงินทำการเบิก</v>
      </c>
      <c r="D18" s="17">
        <f>SUM(D6:D17)</f>
        <v>2552000</v>
      </c>
      <c r="E18" s="18"/>
      <c r="F18" s="18"/>
      <c r="G18" s="18"/>
      <c r="H18" s="18"/>
      <c r="I18" s="18"/>
      <c r="J18" s="18"/>
      <c r="K18" s="18"/>
      <c r="L18" s="19">
        <f t="shared" si="0"/>
        <v>0</v>
      </c>
      <c r="M18" s="20">
        <f t="shared" si="1"/>
        <v>0</v>
      </c>
      <c r="N18" s="21" t="str">
        <f>[1]แผนการใช้จ่าย!J58</f>
        <v>ไม่มี</v>
      </c>
    </row>
    <row r="19" spans="1:14" ht="18" x14ac:dyDescent="0.25">
      <c r="A19" s="15">
        <v>15</v>
      </c>
      <c r="B19" s="22" t="s">
        <v>29</v>
      </c>
      <c r="C19" s="15" t="str">
        <f>[1]แผนการใช้จ่าย!C59</f>
        <v>ให้เจ้าหน้าที่การเงินทำการเบิก</v>
      </c>
      <c r="D19" s="17">
        <v>253000</v>
      </c>
      <c r="E19" s="23"/>
      <c r="F19" s="23"/>
      <c r="G19" s="23"/>
      <c r="H19" s="23"/>
      <c r="I19" s="23"/>
      <c r="J19" s="23"/>
      <c r="K19" s="23"/>
      <c r="L19" s="19"/>
      <c r="M19" s="24">
        <f>((+L20+L21+L22+L23)*100/D19)</f>
        <v>127.95577865612648</v>
      </c>
      <c r="N19" s="25" t="str">
        <f>[1]แผนการใช้จ่าย!J59</f>
        <v>ไม่มี</v>
      </c>
    </row>
    <row r="20" spans="1:14" ht="18" x14ac:dyDescent="0.25">
      <c r="A20" s="15"/>
      <c r="B20" s="22" t="s">
        <v>30</v>
      </c>
      <c r="C20" s="15" t="str">
        <f>[1]แผนการใช้จ่าย!C60</f>
        <v>ให้เจ้าหน้าที่การเงินทำการเบิก</v>
      </c>
      <c r="D20" s="17"/>
      <c r="E20" s="26">
        <v>57746.26</v>
      </c>
      <c r="F20" s="26">
        <v>54430.03</v>
      </c>
      <c r="G20" s="26">
        <v>46058.76</v>
      </c>
      <c r="H20" s="26">
        <v>41702.400000000001</v>
      </c>
      <c r="I20" s="26"/>
      <c r="J20" s="26"/>
      <c r="K20" s="26"/>
      <c r="L20" s="19">
        <f t="shared" ref="L20:L33" si="2">SUM(E20:K20)</f>
        <v>199937.45</v>
      </c>
      <c r="M20" s="27"/>
      <c r="N20" s="28"/>
    </row>
    <row r="21" spans="1:14" ht="18" x14ac:dyDescent="0.25">
      <c r="A21" s="15"/>
      <c r="B21" s="22" t="s">
        <v>31</v>
      </c>
      <c r="C21" s="15" t="str">
        <f>[1]แผนการใช้จ่าย!C61</f>
        <v>ให้เจ้าหน้าที่การเงินทำการเบิก</v>
      </c>
      <c r="D21" s="17"/>
      <c r="E21" s="26">
        <v>3344.61</v>
      </c>
      <c r="F21" s="26">
        <v>3347.01</v>
      </c>
      <c r="G21" s="26">
        <v>3349.1</v>
      </c>
      <c r="H21" s="26">
        <v>3352.63</v>
      </c>
      <c r="I21" s="26">
        <v>3350.22</v>
      </c>
      <c r="J21" s="26">
        <v>3349.9</v>
      </c>
      <c r="K21" s="26"/>
      <c r="L21" s="19">
        <f t="shared" si="2"/>
        <v>20093.470000000005</v>
      </c>
      <c r="M21" s="27"/>
      <c r="N21" s="28"/>
    </row>
    <row r="22" spans="1:14" ht="18" x14ac:dyDescent="0.25">
      <c r="A22" s="15"/>
      <c r="B22" s="22" t="s">
        <v>32</v>
      </c>
      <c r="C22" s="15" t="str">
        <f>[1]แผนการใช้จ่าย!C62</f>
        <v>ให้เจ้าหน้าที่การเงินทำการเบิก</v>
      </c>
      <c r="D22" s="17"/>
      <c r="E22" s="26">
        <v>1393.03</v>
      </c>
      <c r="F22" s="26">
        <v>1381.75</v>
      </c>
      <c r="G22" s="26">
        <v>1366.5</v>
      </c>
      <c r="H22" s="26">
        <v>1377.17</v>
      </c>
      <c r="I22" s="26">
        <v>1381.75</v>
      </c>
      <c r="J22" s="26"/>
      <c r="K22" s="26"/>
      <c r="L22" s="19">
        <f t="shared" si="2"/>
        <v>6900.2</v>
      </c>
      <c r="M22" s="27"/>
      <c r="N22" s="28"/>
    </row>
    <row r="23" spans="1:14" ht="18" x14ac:dyDescent="0.25">
      <c r="A23" s="15"/>
      <c r="B23" s="22" t="s">
        <v>33</v>
      </c>
      <c r="C23" s="15" t="str">
        <f>[1]แผนการใช้จ่าย!C63</f>
        <v>ให้เจ้าหน้าที่การเงินทำการเบิก</v>
      </c>
      <c r="D23" s="17"/>
      <c r="E23" s="26">
        <v>13433</v>
      </c>
      <c r="F23" s="26">
        <v>13123</v>
      </c>
      <c r="G23" s="26">
        <v>20419</v>
      </c>
      <c r="H23" s="26">
        <v>18672</v>
      </c>
      <c r="I23" s="26">
        <v>15328</v>
      </c>
      <c r="J23" s="26">
        <v>15822</v>
      </c>
      <c r="K23" s="26"/>
      <c r="L23" s="19">
        <f t="shared" si="2"/>
        <v>96797</v>
      </c>
      <c r="M23" s="29"/>
      <c r="N23" s="30"/>
    </row>
    <row r="24" spans="1:14" ht="18" x14ac:dyDescent="0.25">
      <c r="A24" s="15">
        <v>16</v>
      </c>
      <c r="B24" s="22" t="s">
        <v>34</v>
      </c>
      <c r="C24" s="15" t="str">
        <f>[1]แผนการใช้จ่าย!C64</f>
        <v>ให้เจ้าหน้าที่การเงินทำการเบิก</v>
      </c>
      <c r="D24" s="17">
        <v>98900</v>
      </c>
      <c r="E24" s="26"/>
      <c r="F24" s="26">
        <v>98900</v>
      </c>
      <c r="G24" s="26"/>
      <c r="H24" s="26"/>
      <c r="I24" s="26"/>
      <c r="J24" s="26"/>
      <c r="K24" s="26"/>
      <c r="L24" s="19">
        <f t="shared" si="2"/>
        <v>98900</v>
      </c>
      <c r="M24" s="20">
        <f t="shared" ref="M24:M33" si="3">L24*100/D24</f>
        <v>100</v>
      </c>
      <c r="N24" s="21" t="str">
        <f>[1]แผนการใช้จ่าย!J64</f>
        <v>ไม่มี</v>
      </c>
    </row>
    <row r="25" spans="1:14" ht="54" x14ac:dyDescent="0.25">
      <c r="A25" s="15">
        <v>17</v>
      </c>
      <c r="B25" s="31" t="s">
        <v>35</v>
      </c>
      <c r="C25" s="15" t="str">
        <f>[1]แผนการใช้จ่าย!C65</f>
        <v>ให้เจ้าหน้าที่การเงินทำการเบิก</v>
      </c>
      <c r="D25" s="17">
        <v>21000</v>
      </c>
      <c r="E25" s="18"/>
      <c r="F25" s="18"/>
      <c r="G25" s="18"/>
      <c r="H25" s="18">
        <v>21000</v>
      </c>
      <c r="I25" s="18"/>
      <c r="J25" s="18"/>
      <c r="K25" s="18"/>
      <c r="L25" s="19">
        <f t="shared" si="2"/>
        <v>21000</v>
      </c>
      <c r="M25" s="20">
        <f t="shared" si="3"/>
        <v>100</v>
      </c>
      <c r="N25" s="21" t="str">
        <f>[1]แผนการใช้จ่าย!J65</f>
        <v>ไม่มี</v>
      </c>
    </row>
    <row r="26" spans="1:14" ht="18" x14ac:dyDescent="0.25">
      <c r="A26" s="15">
        <v>18</v>
      </c>
      <c r="B26" s="16" t="s">
        <v>36</v>
      </c>
      <c r="C26" s="15" t="str">
        <f>[1]แผนการใช้จ่าย!C66</f>
        <v>ให้เจ้าหน้าที่การเงินทำการเบิก</v>
      </c>
      <c r="D26" s="17">
        <v>60000</v>
      </c>
      <c r="E26" s="18"/>
      <c r="F26" s="18"/>
      <c r="G26" s="18"/>
      <c r="H26" s="18">
        <v>60000</v>
      </c>
      <c r="I26" s="18"/>
      <c r="J26" s="18"/>
      <c r="K26" s="18"/>
      <c r="L26" s="19">
        <f t="shared" si="2"/>
        <v>60000</v>
      </c>
      <c r="M26" s="20">
        <f t="shared" si="3"/>
        <v>100</v>
      </c>
      <c r="N26" s="21" t="str">
        <f>[1]แผนการใช้จ่าย!J66</f>
        <v>ไม่มี</v>
      </c>
    </row>
    <row r="27" spans="1:14" ht="18" x14ac:dyDescent="0.25">
      <c r="A27" s="15">
        <v>19</v>
      </c>
      <c r="B27" s="16" t="s">
        <v>37</v>
      </c>
      <c r="C27" s="15" t="str">
        <f>[1]แผนการใช้จ่าย!C67</f>
        <v>ให้เจ้าหน้าที่การเงินทำการเบิก</v>
      </c>
      <c r="D27" s="17">
        <v>2140</v>
      </c>
      <c r="E27" s="18"/>
      <c r="F27" s="18"/>
      <c r="G27" s="18"/>
      <c r="H27" s="18"/>
      <c r="I27" s="18"/>
      <c r="J27" s="18"/>
      <c r="K27" s="18"/>
      <c r="L27" s="19">
        <f t="shared" si="2"/>
        <v>0</v>
      </c>
      <c r="M27" s="20">
        <f t="shared" si="3"/>
        <v>0</v>
      </c>
      <c r="N27" s="21" t="str">
        <f>[1]แผนการใช้จ่าย!J67</f>
        <v>ไม่มี</v>
      </c>
    </row>
    <row r="28" spans="1:14" ht="36" x14ac:dyDescent="0.25">
      <c r="A28" s="15">
        <v>20</v>
      </c>
      <c r="B28" s="31" t="s">
        <v>38</v>
      </c>
      <c r="C28" s="15" t="str">
        <f>[1]แผนการใช้จ่าย!C68</f>
        <v>ให้เจ้าหน้าที่การเงินทำการเบิก</v>
      </c>
      <c r="D28" s="17">
        <v>15000</v>
      </c>
      <c r="E28" s="18"/>
      <c r="F28" s="18"/>
      <c r="G28" s="18"/>
      <c r="H28" s="18"/>
      <c r="I28" s="18"/>
      <c r="J28" s="18">
        <v>15000</v>
      </c>
      <c r="K28" s="18"/>
      <c r="L28" s="19">
        <f t="shared" si="2"/>
        <v>15000</v>
      </c>
      <c r="M28" s="20">
        <f t="shared" si="3"/>
        <v>100</v>
      </c>
      <c r="N28" s="21" t="str">
        <f>[1]แผนการใช้จ่าย!J68</f>
        <v>ไม่มี</v>
      </c>
    </row>
    <row r="29" spans="1:14" ht="54" x14ac:dyDescent="0.25">
      <c r="A29" s="15">
        <v>21</v>
      </c>
      <c r="B29" s="31" t="s">
        <v>39</v>
      </c>
      <c r="C29" s="15" t="str">
        <f>[1]แผนการใช้จ่าย!C69</f>
        <v>ให้เจ้าหน้าที่การเงินทำการเบิก</v>
      </c>
      <c r="D29" s="17">
        <v>58500</v>
      </c>
      <c r="E29" s="18"/>
      <c r="F29" s="18"/>
      <c r="G29" s="18"/>
      <c r="H29" s="18"/>
      <c r="I29" s="18"/>
      <c r="J29" s="18"/>
      <c r="K29" s="18"/>
      <c r="L29" s="19">
        <f t="shared" si="2"/>
        <v>0</v>
      </c>
      <c r="M29" s="20">
        <f t="shared" si="3"/>
        <v>0</v>
      </c>
      <c r="N29" s="21" t="str">
        <f>[1]แผนการใช้จ่าย!J69</f>
        <v>ไม่มี</v>
      </c>
    </row>
    <row r="30" spans="1:14" ht="18" x14ac:dyDescent="0.25">
      <c r="A30" s="15">
        <v>22</v>
      </c>
      <c r="B30" s="31" t="s">
        <v>40</v>
      </c>
      <c r="C30" s="15" t="str">
        <f>[1]แผนการใช้จ่าย!C70</f>
        <v>ให้เจ้าหน้าที่การเงินทำการเบิก</v>
      </c>
      <c r="D30" s="17">
        <v>7800</v>
      </c>
      <c r="E30" s="18"/>
      <c r="F30" s="18"/>
      <c r="G30" s="18"/>
      <c r="H30" s="18"/>
      <c r="I30" s="18"/>
      <c r="J30" s="18">
        <v>35100</v>
      </c>
      <c r="K30" s="18"/>
      <c r="L30" s="19">
        <f t="shared" si="2"/>
        <v>35100</v>
      </c>
      <c r="M30" s="20">
        <f t="shared" si="3"/>
        <v>450</v>
      </c>
      <c r="N30" s="21" t="str">
        <f>[1]แผนการใช้จ่าย!J70</f>
        <v>ไม่มี</v>
      </c>
    </row>
    <row r="31" spans="1:14" ht="18" x14ac:dyDescent="0.25">
      <c r="A31" s="15">
        <v>23</v>
      </c>
      <c r="B31" s="31" t="s">
        <v>41</v>
      </c>
      <c r="C31" s="15" t="s">
        <v>42</v>
      </c>
      <c r="D31" s="17">
        <v>10000</v>
      </c>
      <c r="E31" s="18"/>
      <c r="F31" s="18"/>
      <c r="G31" s="18">
        <v>10000</v>
      </c>
      <c r="H31" s="18"/>
      <c r="I31" s="18"/>
      <c r="J31" s="18"/>
      <c r="K31" s="18"/>
      <c r="L31" s="19">
        <f t="shared" si="2"/>
        <v>10000</v>
      </c>
      <c r="M31" s="20">
        <f t="shared" si="3"/>
        <v>100</v>
      </c>
      <c r="N31" s="21" t="str">
        <f>[1]แผนการใช้จ่าย!J71</f>
        <v>ไม่มี</v>
      </c>
    </row>
    <row r="32" spans="1:14" ht="36" x14ac:dyDescent="0.25">
      <c r="A32" s="15">
        <v>24</v>
      </c>
      <c r="B32" s="31" t="s">
        <v>43</v>
      </c>
      <c r="C32" s="15" t="s">
        <v>42</v>
      </c>
      <c r="D32" s="17">
        <v>60150</v>
      </c>
      <c r="E32" s="18"/>
      <c r="F32" s="18">
        <v>21660</v>
      </c>
      <c r="G32" s="18">
        <v>23740</v>
      </c>
      <c r="H32" s="18">
        <v>14380</v>
      </c>
      <c r="I32" s="18"/>
      <c r="J32" s="18"/>
      <c r="K32" s="18"/>
      <c r="L32" s="19">
        <f t="shared" si="2"/>
        <v>59780</v>
      </c>
      <c r="M32" s="20">
        <f t="shared" si="3"/>
        <v>99.384871155444728</v>
      </c>
      <c r="N32" s="21" t="str">
        <f>[1]แผนการใช้จ่าย!J72</f>
        <v>ไม่มี</v>
      </c>
    </row>
    <row r="33" spans="1:14" ht="54" x14ac:dyDescent="0.25">
      <c r="A33" s="15">
        <v>25</v>
      </c>
      <c r="B33" s="31" t="s">
        <v>44</v>
      </c>
      <c r="C33" s="15" t="s">
        <v>42</v>
      </c>
      <c r="D33" s="17">
        <v>11500</v>
      </c>
      <c r="E33" s="18"/>
      <c r="F33" s="18"/>
      <c r="G33" s="18"/>
      <c r="H33" s="18"/>
      <c r="I33" s="18">
        <v>11500</v>
      </c>
      <c r="J33" s="18"/>
      <c r="K33" s="18"/>
      <c r="L33" s="19">
        <f t="shared" si="2"/>
        <v>11500</v>
      </c>
      <c r="M33" s="20">
        <f t="shared" si="3"/>
        <v>100</v>
      </c>
      <c r="N33" s="21" t="str">
        <f>[1]แผนการใช้จ่าย!J73</f>
        <v>ไม่มี</v>
      </c>
    </row>
    <row r="34" spans="1:14" ht="18" x14ac:dyDescent="0.25">
      <c r="A34" s="32" t="s">
        <v>45</v>
      </c>
      <c r="B34" s="33"/>
      <c r="C34" s="15"/>
      <c r="D34" s="34">
        <f>SUM(D18+D19+D24+D25+D26+D27+D28+D29+D30+D31+D32+D33)</f>
        <v>3149990</v>
      </c>
      <c r="E34" s="18"/>
      <c r="F34" s="18"/>
      <c r="G34" s="18"/>
      <c r="H34" s="18"/>
      <c r="I34" s="18"/>
      <c r="J34" s="18"/>
      <c r="K34" s="18"/>
      <c r="L34" s="19">
        <f>SUM(L6:L28)</f>
        <v>1725114.3099999998</v>
      </c>
      <c r="M34" s="20">
        <f>L34*100/D34</f>
        <v>54.765707510182565</v>
      </c>
      <c r="N34" s="21"/>
    </row>
  </sheetData>
  <mergeCells count="12">
    <mergeCell ref="M19:M23"/>
    <mergeCell ref="N19:N23"/>
    <mergeCell ref="A1:N1"/>
    <mergeCell ref="A2:N2"/>
    <mergeCell ref="A3:N3"/>
    <mergeCell ref="A4:A5"/>
    <mergeCell ref="B4:B5"/>
    <mergeCell ref="C4:C5"/>
    <mergeCell ref="D4:D5"/>
    <mergeCell ref="E4:L4"/>
    <mergeCell ref="M4:M5"/>
    <mergeCell ref="N4:N5"/>
  </mergeCells>
  <pageMargins left="0.7" right="0.7" top="0.75" bottom="0.75" header="0.3" footer="0.3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kitti padnukro</dc:creator>
  <cp:lastModifiedBy>kitti padnukro</cp:lastModifiedBy>
  <cp:lastPrinted>2025-04-22T08:51:22Z</cp:lastPrinted>
  <dcterms:created xsi:type="dcterms:W3CDTF">2025-04-22T08:45:52Z</dcterms:created>
  <dcterms:modified xsi:type="dcterms:W3CDTF">2025-04-22T08:51:56Z</dcterms:modified>
</cp:coreProperties>
</file>